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formularz ofertowy" sheetId="2" r:id="rId1"/>
    <sheet name="Arkusz3" sheetId="3" r:id="rId2"/>
  </sheets>
  <definedNames>
    <definedName name="_xlnm._FilterDatabase" localSheetId="0" hidden="1">'formularz ofertowy'!$A$4:$T$13</definedName>
    <definedName name="_xlnm.Print_Area" localSheetId="0">'formularz ofertowy'!$A$1:$S$20</definedName>
    <definedName name="_xlnm.Print_Titles" localSheetId="0">'formularz ofertowy'!$3:$3</definedName>
  </definedNames>
  <calcPr calcId="152511"/>
</workbook>
</file>

<file path=xl/calcChain.xml><?xml version="1.0" encoding="utf-8"?>
<calcChain xmlns="http://schemas.openxmlformats.org/spreadsheetml/2006/main">
  <c r="S11" i="2" l="1"/>
  <c r="S15" i="2" l="1"/>
  <c r="J7" i="2" l="1"/>
  <c r="S6" i="2" l="1"/>
  <c r="S7" i="2"/>
  <c r="S13" i="2"/>
  <c r="S8" i="2" l="1"/>
  <c r="S9" i="2" s="1"/>
</calcChain>
</file>

<file path=xl/sharedStrings.xml><?xml version="1.0" encoding="utf-8"?>
<sst xmlns="http://schemas.openxmlformats.org/spreadsheetml/2006/main" count="38" uniqueCount="30">
  <si>
    <t>Producent</t>
  </si>
  <si>
    <t>Urządzenie</t>
  </si>
  <si>
    <t>Lokalizacja</t>
  </si>
  <si>
    <t>Viessmann</t>
  </si>
  <si>
    <t>Vitorondens 200 T typ BR2A o mocy grzewczej 40 kW z palnikiem olejowym Vitoflame 200 z automatyką pogodową KO2B212+2zetawy uzupełniające z czujnikiem temperatury zasilania obiegu mieszczowego+komplet czujników temp. C.w +komplet okablowania+moduł zdalnego sterowania Vitotrol 300RF +mały rozdzielacz z grupą bezpieczeństwa+neutralizator kondensatu ZK00289 + pompy obiegowe c.o typ Alpha 2 25-60 - 1 szt. Alpha 2 15-60 - 1 szt. pompa obiegu kotła typ Magna 25-80 - 1 szt. pompa cyrk c.w typu Comfort UP 15-14 BUT - 1 szt. zawory mieszające trójdrogowe DR 15 GMLA, DR 25 GMLA podgrzewacz pojemnościowy wody Vitocel V-100 o poj. 300 dm3., stacja zmiękczania wody Aquaset 500N Crystal 20-760</t>
  </si>
  <si>
    <t>Ilość przeglądów zalecana przez producenta</t>
  </si>
  <si>
    <t>Data odbioru końcowego inwestycji</t>
  </si>
  <si>
    <t>Stanisławów 
ul. Rynek 32a</t>
  </si>
  <si>
    <t>22.09.2015</t>
  </si>
  <si>
    <t>2 razy w roku przez ASP</t>
  </si>
  <si>
    <t>Ilość 
kpl/szt.</t>
  </si>
  <si>
    <t xml:space="preserve">Ilość przeglądów jednego urządzenia w 2016 r. </t>
  </si>
  <si>
    <t xml:space="preserve">Ilość przeglądów jednego urządzenia w 2017 r. </t>
  </si>
  <si>
    <t xml:space="preserve">Ilość przeglądów jednego urządzenia w 2018 r. </t>
  </si>
  <si>
    <t>Łącznie ilość przeglądów dla wszystkich urzadzeń w zadaniu w latach 2016- 2018</t>
  </si>
  <si>
    <t>Koszt jednego przeglądu 
(zł netto)</t>
  </si>
  <si>
    <t>Łączny koszt przegladów
 (zł netto) 
kol. 11 X kol. 12</t>
  </si>
  <si>
    <t>Koszt filtru powietrza
(zł netto)</t>
  </si>
  <si>
    <t>Łączny koszt wymiany filtrów
(zł netto)
kol.14 x kol.15</t>
  </si>
  <si>
    <t>Koszt cylindra nawilżacza
(zł netto)</t>
  </si>
  <si>
    <t>Łączny koszt wymiany cylindrów
(zł netto)
kol.17 x kol.18</t>
  </si>
  <si>
    <t>Sumaryczny koszt przeglądów i materiałow eksploatacyjnych w okresie gwarancji
(zł netto)
kol.13+kol.16+kol.19</t>
  </si>
  <si>
    <t>Maksymalna ilość wymian filtrów  w ciągu okresu gwarancji</t>
  </si>
  <si>
    <t>Maksymalna ilość wymian cylindróww ciągu okresu gwarancji</t>
  </si>
  <si>
    <t>Razem  netto PLN</t>
  </si>
  <si>
    <t>Załącznik nr 1 do formularza oferty</t>
  </si>
  <si>
    <t>….. % VAT</t>
  </si>
  <si>
    <t>Razem  brutto PLN</t>
  </si>
  <si>
    <t>Łącznie  części netto PLN</t>
  </si>
  <si>
    <t>Łącznie  części brutto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</si>
</sst>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0" fillId="0" borderId="0" xfId="0" applyNumberFormat="1"/>
    <xf numFmtId="0" fontId="9" fillId="0" borderId="0" xfId="0" applyFont="1"/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8" xfId="0" applyBorder="1" applyAlignment="1"/>
    <xf numFmtId="4" fontId="3" fillId="0" borderId="0" xfId="0" applyNumberFormat="1" applyFont="1" applyFill="1" applyBorder="1" applyAlignment="1">
      <alignment vertical="center"/>
    </xf>
    <xf numFmtId="0" fontId="0" fillId="0" borderId="10" xfId="0" applyBorder="1" applyAlignment="1"/>
    <xf numFmtId="0" fontId="1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0" fillId="0" borderId="10" xfId="0" applyBorder="1"/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2" xfId="0" applyFont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vertical="center"/>
    </xf>
    <xf numFmtId="0" fontId="0" fillId="0" borderId="11" xfId="0" applyFont="1" applyBorder="1" applyAlignment="1"/>
    <xf numFmtId="0" fontId="9" fillId="0" borderId="14" xfId="0" applyFont="1" applyBorder="1"/>
    <xf numFmtId="0" fontId="9" fillId="0" borderId="13" xfId="0" applyFont="1" applyBorder="1"/>
    <xf numFmtId="0" fontId="0" fillId="0" borderId="13" xfId="0" applyBorder="1"/>
    <xf numFmtId="4" fontId="9" fillId="0" borderId="15" xfId="0" applyNumberFormat="1" applyFont="1" applyBorder="1"/>
    <xf numFmtId="0" fontId="0" fillId="0" borderId="15" xfId="0" applyBorder="1"/>
    <xf numFmtId="0" fontId="5" fillId="0" borderId="10" xfId="0" applyFont="1" applyBorder="1" applyAlignment="1">
      <alignment horizontal="left" vertical="center" wrapText="1"/>
    </xf>
    <xf numFmtId="4" fontId="6" fillId="2" borderId="16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8" xfId="0" applyBorder="1"/>
    <xf numFmtId="4" fontId="3" fillId="0" borderId="8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vertical="center"/>
    </xf>
    <xf numFmtId="0" fontId="5" fillId="0" borderId="8" xfId="0" applyFont="1" applyBorder="1" applyAlignment="1">
      <alignment horizontal="left" vertical="center" wrapText="1"/>
    </xf>
    <xf numFmtId="4" fontId="6" fillId="2" borderId="17" xfId="0" applyNumberFormat="1" applyFont="1" applyFill="1" applyBorder="1" applyAlignment="1">
      <alignment vertical="center"/>
    </xf>
    <xf numFmtId="0" fontId="0" fillId="0" borderId="10" xfId="0" applyFont="1" applyBorder="1" applyAlignment="1"/>
    <xf numFmtId="4" fontId="6" fillId="2" borderId="4" xfId="0" applyNumberFormat="1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0" fillId="0" borderId="8" xfId="0" applyFont="1" applyBorder="1" applyAlignment="1"/>
    <xf numFmtId="0" fontId="3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9" xfId="0" applyFont="1" applyBorder="1" applyAlignment="1"/>
    <xf numFmtId="0" fontId="2" fillId="0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wrapText="1"/>
    </xf>
    <xf numFmtId="0" fontId="12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/>
    </xf>
    <xf numFmtId="4" fontId="11" fillId="0" borderId="8" xfId="0" applyNumberFormat="1" applyFont="1" applyFill="1" applyBorder="1" applyAlignment="1">
      <alignment vertical="center"/>
    </xf>
    <xf numFmtId="0" fontId="10" fillId="0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A4" zoomScaleNormal="100" workbookViewId="0">
      <selection activeCell="A7" sqref="A7:XFD7"/>
    </sheetView>
  </sheetViews>
  <sheetFormatPr defaultRowHeight="15.5" x14ac:dyDescent="0.35"/>
  <cols>
    <col min="1" max="1" width="17.453125" customWidth="1"/>
    <col min="2" max="2" width="31.7265625" style="3" customWidth="1"/>
    <col min="3" max="3" width="7.453125" style="1" customWidth="1"/>
    <col min="4" max="4" width="16.81640625" style="2" customWidth="1"/>
    <col min="5" max="5" width="13.453125" customWidth="1"/>
    <col min="6" max="6" width="12.81640625" customWidth="1"/>
    <col min="7" max="7" width="10.54296875" style="1" customWidth="1"/>
    <col min="8" max="8" width="9.26953125" style="1" customWidth="1"/>
    <col min="9" max="9" width="9.7265625" style="1" customWidth="1"/>
    <col min="10" max="10" width="9.1796875" style="1"/>
    <col min="11" max="11" width="10" customWidth="1"/>
    <col min="12" max="12" width="11.453125" customWidth="1"/>
    <col min="19" max="19" width="15.1796875" customWidth="1"/>
    <col min="20" max="20" width="10" bestFit="1" customWidth="1"/>
    <col min="21" max="21" width="11" bestFit="1" customWidth="1"/>
  </cols>
  <sheetData>
    <row r="1" spans="1:19" ht="31.5" customHeight="1" x14ac:dyDescent="0.35">
      <c r="B1" s="78" t="s">
        <v>25</v>
      </c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9" ht="16" thickBot="1" x14ac:dyDescent="0.4"/>
    <row r="3" spans="1:19" ht="126" customHeight="1" x14ac:dyDescent="0.35">
      <c r="A3" s="6" t="s">
        <v>2</v>
      </c>
      <c r="B3" s="6" t="s">
        <v>1</v>
      </c>
      <c r="C3" s="7" t="s">
        <v>10</v>
      </c>
      <c r="D3" s="6" t="s">
        <v>0</v>
      </c>
      <c r="E3" s="4" t="s">
        <v>6</v>
      </c>
      <c r="F3" s="4" t="s">
        <v>5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22</v>
      </c>
      <c r="O3" s="4" t="s">
        <v>18</v>
      </c>
      <c r="P3" s="4" t="s">
        <v>19</v>
      </c>
      <c r="Q3" s="4" t="s">
        <v>23</v>
      </c>
      <c r="R3" s="4" t="s">
        <v>20</v>
      </c>
      <c r="S3" s="5" t="s">
        <v>21</v>
      </c>
    </row>
    <row r="4" spans="1:19" ht="18" customHeight="1" thickBot="1" x14ac:dyDescent="0.4">
      <c r="A4" s="8">
        <v>2</v>
      </c>
      <c r="B4" s="8">
        <v>3</v>
      </c>
      <c r="C4" s="8">
        <v>4</v>
      </c>
      <c r="D4" s="8">
        <v>5</v>
      </c>
      <c r="E4" s="8">
        <v>6</v>
      </c>
      <c r="F4" s="8">
        <v>7</v>
      </c>
      <c r="G4" s="8">
        <v>8</v>
      </c>
      <c r="H4" s="8">
        <v>9</v>
      </c>
      <c r="I4" s="8">
        <v>10</v>
      </c>
      <c r="J4" s="8">
        <v>11</v>
      </c>
      <c r="K4" s="8">
        <v>12</v>
      </c>
      <c r="L4" s="8">
        <v>13</v>
      </c>
      <c r="M4" s="1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9">
        <v>20</v>
      </c>
    </row>
    <row r="5" spans="1:19" ht="14.5" x14ac:dyDescent="0.35">
      <c r="A5" s="20"/>
      <c r="B5" s="35"/>
      <c r="C5" s="22"/>
      <c r="D5" s="22"/>
      <c r="E5" s="22"/>
      <c r="F5" s="34"/>
      <c r="G5" s="22"/>
      <c r="H5" s="22"/>
      <c r="I5" s="22"/>
      <c r="J5" s="22"/>
      <c r="K5" s="23"/>
      <c r="L5" s="24"/>
      <c r="M5" s="17"/>
      <c r="N5" s="17"/>
      <c r="O5" s="17"/>
      <c r="P5" s="17"/>
      <c r="Q5" s="62" t="s">
        <v>24</v>
      </c>
      <c r="R5" s="45"/>
      <c r="S5" s="44">
        <v>0</v>
      </c>
    </row>
    <row r="6" spans="1:19" ht="15" thickBot="1" x14ac:dyDescent="0.4">
      <c r="A6" s="66"/>
      <c r="B6" s="69"/>
      <c r="C6" s="55"/>
      <c r="D6" s="55"/>
      <c r="E6" s="55"/>
      <c r="F6" s="67"/>
      <c r="G6" s="55"/>
      <c r="H6" s="55"/>
      <c r="I6" s="55"/>
      <c r="J6" s="55"/>
      <c r="K6" s="58"/>
      <c r="L6" s="59"/>
      <c r="M6" s="15"/>
      <c r="N6" s="15"/>
      <c r="O6" s="15"/>
      <c r="P6" s="15"/>
      <c r="Q6" s="65" t="s">
        <v>27</v>
      </c>
      <c r="R6" s="68"/>
      <c r="S6" s="63">
        <f>S5*1.23</f>
        <v>0</v>
      </c>
    </row>
    <row r="7" spans="1:19" ht="180" customHeight="1" thickBot="1" x14ac:dyDescent="0.4">
      <c r="A7" s="26" t="s">
        <v>7</v>
      </c>
      <c r="B7" s="36" t="s">
        <v>4</v>
      </c>
      <c r="C7" s="27">
        <v>1</v>
      </c>
      <c r="D7" s="32" t="s">
        <v>3</v>
      </c>
      <c r="E7" s="32" t="s">
        <v>8</v>
      </c>
      <c r="F7" s="27" t="s">
        <v>9</v>
      </c>
      <c r="G7" s="27">
        <v>2</v>
      </c>
      <c r="H7" s="27">
        <v>2</v>
      </c>
      <c r="I7" s="27">
        <v>2</v>
      </c>
      <c r="J7" s="27">
        <f t="shared" ref="J7" si="0">(G7+H7+I7)*C7</f>
        <v>6</v>
      </c>
      <c r="K7" s="28"/>
      <c r="L7" s="29"/>
      <c r="M7" s="12"/>
      <c r="N7" s="13"/>
      <c r="O7" s="13"/>
      <c r="P7" s="13"/>
      <c r="Q7" s="13"/>
      <c r="R7" s="14"/>
      <c r="S7" s="29">
        <f t="shared" ref="S7" si="1">L7+O7+R7</f>
        <v>0</v>
      </c>
    </row>
    <row r="8" spans="1:19" ht="14.25" customHeight="1" x14ac:dyDescent="0.35">
      <c r="A8" s="37"/>
      <c r="B8" s="38"/>
      <c r="C8" s="39"/>
      <c r="D8" s="40"/>
      <c r="E8" s="40"/>
      <c r="F8" s="39"/>
      <c r="G8" s="39"/>
      <c r="H8" s="39"/>
      <c r="I8" s="39"/>
      <c r="J8" s="39"/>
      <c r="K8" s="41"/>
      <c r="L8" s="42"/>
      <c r="M8" s="43"/>
      <c r="N8" s="43"/>
      <c r="O8" s="43"/>
      <c r="P8" s="43"/>
      <c r="Q8" s="62" t="s">
        <v>24</v>
      </c>
      <c r="R8" s="62"/>
      <c r="S8" s="52">
        <f>S7</f>
        <v>0</v>
      </c>
    </row>
    <row r="9" spans="1:19" ht="14.25" customHeight="1" thickBot="1" x14ac:dyDescent="0.4">
      <c r="A9" s="70"/>
      <c r="B9" s="71"/>
      <c r="C9" s="72"/>
      <c r="D9" s="73"/>
      <c r="E9" s="73"/>
      <c r="F9" s="72"/>
      <c r="G9" s="72"/>
      <c r="H9" s="72"/>
      <c r="I9" s="72"/>
      <c r="J9" s="72"/>
      <c r="K9" s="74"/>
      <c r="L9" s="75"/>
      <c r="M9" s="76"/>
      <c r="N9" s="76"/>
      <c r="O9" s="76"/>
      <c r="P9" s="76"/>
      <c r="Q9" s="65" t="s">
        <v>27</v>
      </c>
      <c r="R9" s="65"/>
      <c r="S9" s="63">
        <f>S8*1.23</f>
        <v>0</v>
      </c>
    </row>
    <row r="10" spans="1:19" ht="15" customHeight="1" x14ac:dyDescent="0.35">
      <c r="A10" s="30"/>
      <c r="B10" s="21"/>
      <c r="C10" s="22"/>
      <c r="D10" s="30"/>
      <c r="E10" s="33"/>
      <c r="F10" s="22"/>
      <c r="G10" s="22"/>
      <c r="H10" s="22"/>
      <c r="I10" s="22"/>
      <c r="J10" s="22"/>
      <c r="K10" s="23"/>
      <c r="L10" s="24"/>
      <c r="M10" s="17"/>
      <c r="N10" s="22"/>
      <c r="O10" s="17"/>
      <c r="P10" s="19"/>
      <c r="Q10" s="62" t="s">
        <v>24</v>
      </c>
      <c r="R10" s="62"/>
      <c r="S10" s="52">
        <v>0</v>
      </c>
    </row>
    <row r="11" spans="1:19" ht="15" customHeight="1" thickBot="1" x14ac:dyDescent="0.4">
      <c r="A11" s="53"/>
      <c r="B11" s="54"/>
      <c r="C11" s="55"/>
      <c r="D11" s="53"/>
      <c r="E11" s="64"/>
      <c r="F11" s="55"/>
      <c r="G11" s="55"/>
      <c r="H11" s="55"/>
      <c r="I11" s="55"/>
      <c r="J11" s="55"/>
      <c r="K11" s="58"/>
      <c r="L11" s="59"/>
      <c r="M11" s="15"/>
      <c r="N11" s="55"/>
      <c r="O11" s="15"/>
      <c r="P11" s="77"/>
      <c r="Q11" s="65" t="s">
        <v>27</v>
      </c>
      <c r="R11" s="65"/>
      <c r="S11" s="63">
        <f>S10*1.23</f>
        <v>0</v>
      </c>
    </row>
    <row r="12" spans="1:19" ht="14.5" x14ac:dyDescent="0.35">
      <c r="A12" s="30"/>
      <c r="B12" s="21"/>
      <c r="C12" s="22"/>
      <c r="D12" s="22"/>
      <c r="E12" s="25"/>
      <c r="F12" s="22"/>
      <c r="G12" s="22"/>
      <c r="H12" s="22"/>
      <c r="I12" s="22"/>
      <c r="J12" s="22"/>
      <c r="K12" s="23"/>
      <c r="L12" s="24"/>
      <c r="M12" s="19"/>
      <c r="N12" s="19"/>
      <c r="O12" s="19"/>
      <c r="P12" s="19"/>
      <c r="Q12" s="62" t="s">
        <v>24</v>
      </c>
      <c r="R12" s="62"/>
      <c r="S12" s="52"/>
    </row>
    <row r="13" spans="1:19" ht="15" thickBot="1" x14ac:dyDescent="0.4">
      <c r="A13" s="53"/>
      <c r="B13" s="54"/>
      <c r="C13" s="55"/>
      <c r="D13" s="55"/>
      <c r="E13" s="57"/>
      <c r="F13" s="55"/>
      <c r="G13" s="55"/>
      <c r="H13" s="55"/>
      <c r="I13" s="55"/>
      <c r="J13" s="55"/>
      <c r="K13" s="58"/>
      <c r="L13" s="59"/>
      <c r="M13" s="77"/>
      <c r="N13" s="77"/>
      <c r="O13" s="77"/>
      <c r="P13" s="77"/>
      <c r="Q13" s="65" t="s">
        <v>27</v>
      </c>
      <c r="R13" s="65"/>
      <c r="S13" s="63">
        <f>S12*1.23</f>
        <v>0</v>
      </c>
    </row>
    <row r="14" spans="1:19" ht="16.5" customHeight="1" x14ac:dyDescent="0.35">
      <c r="A14" s="30"/>
      <c r="B14" s="21"/>
      <c r="C14" s="22"/>
      <c r="D14" s="31"/>
      <c r="E14" s="25"/>
      <c r="F14" s="22"/>
      <c r="G14" s="22"/>
      <c r="H14" s="22"/>
      <c r="I14" s="22"/>
      <c r="J14" s="22"/>
      <c r="K14" s="23"/>
      <c r="L14" s="24"/>
      <c r="M14" s="17"/>
      <c r="N14" s="17"/>
      <c r="O14" s="17"/>
      <c r="P14" s="17"/>
      <c r="Q14" s="62" t="s">
        <v>24</v>
      </c>
      <c r="R14" s="51"/>
      <c r="S14" s="52">
        <v>0</v>
      </c>
    </row>
    <row r="15" spans="1:19" ht="16.5" customHeight="1" thickBot="1" x14ac:dyDescent="0.4">
      <c r="A15" s="53"/>
      <c r="B15" s="54"/>
      <c r="C15" s="55"/>
      <c r="D15" s="56"/>
      <c r="E15" s="57"/>
      <c r="F15" s="55"/>
      <c r="G15" s="55"/>
      <c r="H15" s="55"/>
      <c r="I15" s="55"/>
      <c r="J15" s="55"/>
      <c r="K15" s="58"/>
      <c r="L15" s="59"/>
      <c r="M15" s="15"/>
      <c r="N15" s="15"/>
      <c r="O15" s="15"/>
      <c r="P15" s="15"/>
      <c r="Q15" s="65" t="s">
        <v>27</v>
      </c>
      <c r="R15" s="60"/>
      <c r="S15" s="61">
        <f>S14/4.1749</f>
        <v>0</v>
      </c>
    </row>
    <row r="16" spans="1:19" ht="16" thickBot="1" x14ac:dyDescent="0.4">
      <c r="S16" s="16"/>
    </row>
    <row r="17" spans="15:19" ht="16" thickBot="1" x14ac:dyDescent="0.4">
      <c r="O17" s="46" t="s">
        <v>28</v>
      </c>
      <c r="P17" s="47"/>
      <c r="Q17" s="48"/>
      <c r="R17" s="48"/>
      <c r="S17" s="49"/>
    </row>
    <row r="18" spans="15:19" ht="16" thickBot="1" x14ac:dyDescent="0.4">
      <c r="O18" s="11"/>
      <c r="P18" s="11"/>
      <c r="R18" t="s">
        <v>26</v>
      </c>
    </row>
    <row r="19" spans="15:19" ht="16" thickBot="1" x14ac:dyDescent="0.4">
      <c r="O19" s="46" t="s">
        <v>29</v>
      </c>
      <c r="P19" s="48"/>
      <c r="Q19" s="48"/>
      <c r="R19" s="48"/>
      <c r="S19" s="50"/>
    </row>
    <row r="20" spans="15:19" x14ac:dyDescent="0.35">
      <c r="S20" s="10"/>
    </row>
  </sheetData>
  <autoFilter ref="A4:T13"/>
  <mergeCells count="1">
    <mergeCell ref="B1:L1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formularz ofertowy</vt:lpstr>
      <vt:lpstr>Arkusz3</vt:lpstr>
      <vt:lpstr>'formularz ofertowy'!Obszar_wydruku</vt:lpstr>
      <vt:lpstr>'formularz ofertowy'!Tytuły_wydruku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2016-08-04T10:53:21Z</dcterms:modified>
</cp:coreProperties>
</file>